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прейскур самообсл" sheetId="3" r:id="rId1"/>
    <sheet name="Прейскурант ЮЛ" sheetId="2" r:id="rId2"/>
    <sheet name="Прейскурант" sheetId="1" r:id="rId3"/>
  </sheets>
  <externalReferences>
    <externalReference r:id="rId4"/>
  </externalReferences>
  <definedNames>
    <definedName name="_xlnm._FilterDatabase" localSheetId="1" hidden="1">'Прейскурант ЮЛ'!$A$11:$D$46</definedName>
    <definedName name="_xlnm.Print_Titles" localSheetId="2">Прейскурант!$11:$11</definedName>
    <definedName name="_xlnm.Print_Titles" localSheetId="1">'Прейскурант ЮЛ'!$11:$11</definedName>
    <definedName name="_xlnm.Print_Area" localSheetId="2">Прейскурант!$A$1:$E$51</definedName>
    <definedName name="_xlnm.Print_Area" localSheetId="1">'Прейскурант ЮЛ'!$A$1:$H$54</definedName>
  </definedNames>
  <calcPr calcId="145621"/>
</workbook>
</file>

<file path=xl/calcChain.xml><?xml version="1.0" encoding="utf-8"?>
<calcChain xmlns="http://schemas.openxmlformats.org/spreadsheetml/2006/main">
  <c r="E17" i="3" l="1"/>
  <c r="G17" i="3" s="1"/>
  <c r="H17" i="3" s="1"/>
  <c r="J17" i="3" s="1"/>
  <c r="F46" i="2"/>
  <c r="E46" i="2"/>
  <c r="D46" i="2"/>
  <c r="F45" i="2"/>
  <c r="E45" i="2"/>
  <c r="D45" i="2"/>
  <c r="F44" i="2"/>
  <c r="E44" i="2"/>
  <c r="D44" i="2"/>
  <c r="F42" i="2"/>
  <c r="E42" i="2"/>
  <c r="D42" i="2"/>
  <c r="F41" i="2"/>
  <c r="E41" i="2"/>
  <c r="D41" i="2"/>
  <c r="F40" i="2"/>
  <c r="E40" i="2"/>
  <c r="D40" i="2"/>
  <c r="F39" i="2"/>
  <c r="E39" i="2"/>
  <c r="D39" i="2"/>
  <c r="F38" i="2"/>
  <c r="E38" i="2"/>
  <c r="D38" i="2"/>
  <c r="F37" i="2"/>
  <c r="E37" i="2"/>
  <c r="D37" i="2"/>
  <c r="F35" i="2"/>
  <c r="E35" i="2"/>
  <c r="D35" i="2"/>
  <c r="F34" i="2"/>
  <c r="E34" i="2"/>
  <c r="D34" i="2"/>
  <c r="F33" i="2"/>
  <c r="E33" i="2"/>
  <c r="D33" i="2"/>
  <c r="F31" i="2"/>
  <c r="E31" i="2"/>
  <c r="D31" i="2"/>
  <c r="F30" i="2"/>
  <c r="E30" i="2"/>
  <c r="D30" i="2"/>
  <c r="F29" i="2"/>
  <c r="E29" i="2"/>
  <c r="D29" i="2"/>
  <c r="F28" i="2"/>
  <c r="E28" i="2"/>
  <c r="D28" i="2"/>
  <c r="F26" i="2"/>
  <c r="E26" i="2"/>
  <c r="D26" i="2"/>
  <c r="F25" i="2"/>
  <c r="E25" i="2"/>
  <c r="D25" i="2"/>
  <c r="F24" i="2"/>
  <c r="E24" i="2"/>
  <c r="D24" i="2"/>
  <c r="F23" i="2"/>
  <c r="E23" i="2"/>
  <c r="D23" i="2"/>
  <c r="F21" i="2"/>
  <c r="E21" i="2"/>
  <c r="D21" i="2"/>
  <c r="F20" i="2"/>
  <c r="E20" i="2"/>
  <c r="D20" i="2"/>
  <c r="F19" i="2"/>
  <c r="E19" i="2"/>
  <c r="D19" i="2"/>
  <c r="F18" i="2"/>
  <c r="E18" i="2"/>
  <c r="D18" i="2"/>
  <c r="F16" i="2"/>
  <c r="E16" i="2"/>
  <c r="D16" i="2"/>
  <c r="F15" i="2"/>
  <c r="E15" i="2"/>
  <c r="D15" i="2"/>
  <c r="F14" i="2"/>
  <c r="E14" i="2"/>
  <c r="D14" i="2"/>
  <c r="F13" i="2"/>
  <c r="E13" i="2"/>
  <c r="D13" i="2"/>
  <c r="D46" i="1"/>
  <c r="D45" i="1"/>
  <c r="E44" i="1"/>
  <c r="D44" i="1"/>
  <c r="D42" i="1"/>
  <c r="D41" i="1"/>
  <c r="E40" i="1"/>
  <c r="D40" i="1"/>
  <c r="E39" i="1"/>
  <c r="D39" i="1"/>
  <c r="E38" i="1"/>
  <c r="D38" i="1"/>
  <c r="E37" i="1"/>
  <c r="D37" i="1"/>
  <c r="D35" i="1"/>
  <c r="D34" i="1"/>
  <c r="D33" i="1"/>
  <c r="E31" i="1"/>
  <c r="D31" i="1"/>
  <c r="D30" i="1"/>
  <c r="E29" i="1"/>
  <c r="D29" i="1"/>
  <c r="E28" i="1"/>
  <c r="D28" i="1"/>
  <c r="E26" i="1"/>
  <c r="D26" i="1"/>
  <c r="E25" i="1"/>
  <c r="D25" i="1"/>
  <c r="D24" i="1"/>
  <c r="D23" i="1"/>
  <c r="D21" i="1"/>
  <c r="D20" i="1"/>
  <c r="E19" i="1"/>
  <c r="D19" i="1"/>
  <c r="E18" i="1"/>
  <c r="D18" i="1"/>
  <c r="D16" i="1"/>
  <c r="D15" i="1"/>
  <c r="E14" i="1"/>
  <c r="D14" i="1"/>
  <c r="E13" i="1"/>
  <c r="D13" i="1"/>
</calcChain>
</file>

<file path=xl/sharedStrings.xml><?xml version="1.0" encoding="utf-8"?>
<sst xmlns="http://schemas.openxmlformats.org/spreadsheetml/2006/main" count="187" uniqueCount="74">
  <si>
    <t>ПРЕЙСКУРАНТ № 7</t>
  </si>
  <si>
    <t xml:space="preserve">тарифов на автотранспортные уборочно-моечные работы </t>
  </si>
  <si>
    <t>для физических лиц</t>
  </si>
  <si>
    <t>Вводится в действие с 18.01.2021г.</t>
  </si>
  <si>
    <t>г. Новополоцк</t>
  </si>
  <si>
    <t>№ п/п</t>
  </si>
  <si>
    <t>Наименование услуг</t>
  </si>
  <si>
    <t>Ед. изм-я</t>
  </si>
  <si>
    <t>Тариф c НДС , руб.</t>
  </si>
  <si>
    <r>
      <t>Тариф с НДС</t>
    </r>
    <r>
      <rPr>
        <b/>
        <sz val="10"/>
        <rFont val="Times New Roman"/>
        <family val="1"/>
        <charset val="204"/>
      </rPr>
      <t xml:space="preserve"> для работников КУП ЖРЭО</t>
    </r>
    <r>
      <rPr>
        <sz val="10"/>
        <rFont val="Times New Roman"/>
        <family val="1"/>
        <charset val="204"/>
      </rPr>
      <t>, руб.</t>
    </r>
  </si>
  <si>
    <t>1.</t>
  </si>
  <si>
    <t>Мойка кузова автошампунем</t>
  </si>
  <si>
    <t xml:space="preserve"> - легковой автомобиль </t>
  </si>
  <si>
    <t>руб.</t>
  </si>
  <si>
    <t xml:space="preserve"> - джип, минивен, легковой вагон</t>
  </si>
  <si>
    <t xml:space="preserve"> - микроавтобус, грузовой фургон (грузопассажирский) до 1,5 т</t>
  </si>
  <si>
    <t xml:space="preserve"> - микроавтобус свыше 8 м.п. до 17 м.п., грузовой фургон (грузопассажирский) от 1,5 т  до 3,5 т</t>
  </si>
  <si>
    <t>2.</t>
  </si>
  <si>
    <t>Мойка кузова без автошампуня</t>
  </si>
  <si>
    <t xml:space="preserve"> - микроавтобус, грузовой фургон (грузопассажирский) до 1,5 т </t>
  </si>
  <si>
    <t>3.</t>
  </si>
  <si>
    <t>Чистка салона пылесосом</t>
  </si>
  <si>
    <t xml:space="preserve"> - джип, минивен, легковой вагон, микроавтобус</t>
  </si>
  <si>
    <t>4.</t>
  </si>
  <si>
    <t xml:space="preserve">Сухая чистка багажника </t>
  </si>
  <si>
    <t>5.</t>
  </si>
  <si>
    <t>Мойка двигателя</t>
  </si>
  <si>
    <t>6.</t>
  </si>
  <si>
    <t>Покрытие быстрым воском</t>
  </si>
  <si>
    <t xml:space="preserve"> - микроавтобус </t>
  </si>
  <si>
    <t>7.</t>
  </si>
  <si>
    <t>Чистка   колесного   диска   специальной автохимией</t>
  </si>
  <si>
    <t>8.</t>
  </si>
  <si>
    <t>Очистка кузова от битумных пятен</t>
  </si>
  <si>
    <t xml:space="preserve">  - микроавтобус </t>
  </si>
  <si>
    <t>Чистка стекол ( внутри и снаружи )</t>
  </si>
  <si>
    <t xml:space="preserve"> - легковой автомобиль (внутри)</t>
  </si>
  <si>
    <t xml:space="preserve"> - легковой автомобиль (снаружи)</t>
  </si>
  <si>
    <t xml:space="preserve"> - джип, минивен, легковой вагон (внутри)</t>
  </si>
  <si>
    <t xml:space="preserve"> - джип, минивен, легковой вагон (снаружи)</t>
  </si>
  <si>
    <t xml:space="preserve"> - микроавтобус (внутри)</t>
  </si>
  <si>
    <t xml:space="preserve"> - микроавтобус (снаружи)</t>
  </si>
  <si>
    <t>9.</t>
  </si>
  <si>
    <t>Мойка днища</t>
  </si>
  <si>
    <t xml:space="preserve"> - легковой автомобиль, джип, минивен, легковой вагон</t>
  </si>
  <si>
    <t>10.</t>
  </si>
  <si>
    <t>Мойка пола в салоне микроавтобуса</t>
  </si>
  <si>
    <t>ПРЕЙСКУРАНТ № 8</t>
  </si>
  <si>
    <t>для юридических лиц</t>
  </si>
  <si>
    <t>Ед. измерения</t>
  </si>
  <si>
    <t>Стоимость тарифа без НДС,руб.</t>
  </si>
  <si>
    <t>Сумма НДС.руб.</t>
  </si>
  <si>
    <t>Стоимость тарифа с НДС,руб.</t>
  </si>
  <si>
    <t xml:space="preserve">  - легковой автомобиль </t>
  </si>
  <si>
    <t xml:space="preserve">  - микроавтобус, грузовой фургон (грузопассажирский) до 1,5 т </t>
  </si>
  <si>
    <t xml:space="preserve">  - легковой автомобиль (внутри)</t>
  </si>
  <si>
    <t xml:space="preserve">  - легковой автомобиль (снаружи)</t>
  </si>
  <si>
    <t xml:space="preserve">  - микроавтобус (внутри)</t>
  </si>
  <si>
    <t xml:space="preserve">  - микроавтобус (снаружи)</t>
  </si>
  <si>
    <t xml:space="preserve">  - легковой автомобиль, джип, минивен, легковой вагон</t>
  </si>
  <si>
    <t>11.</t>
  </si>
  <si>
    <t>ПРЕЙСКУРАНТ № 9</t>
  </si>
  <si>
    <t>по принципу самообслуживания</t>
  </si>
  <si>
    <t>Ед.изм-я</t>
  </si>
  <si>
    <t>Норма времени,мин</t>
  </si>
  <si>
    <t>Норма времени,час.</t>
  </si>
  <si>
    <t>Себестоимость</t>
  </si>
  <si>
    <t>Рентабельность %</t>
  </si>
  <si>
    <t>Прибыль,руб.</t>
  </si>
  <si>
    <t>Тариф без НДС,руб.</t>
  </si>
  <si>
    <t>НДС 20%</t>
  </si>
  <si>
    <t>Тариф с НДС,руб.</t>
  </si>
  <si>
    <t>Мойка транспортного средства по принципу самообслуживания (без моющих средств)</t>
  </si>
  <si>
    <t>20 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</si>
</sst>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"/>
  </numFmts>
  <fonts count="15" x14ac:knownFonts="1">
    <font>
      <sz val="10"/>
      <name val="Arial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vertical="center" wrapText="1"/>
    </xf>
    <xf numFmtId="9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2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2021%20&#1050;&#1072;&#1083;&#1100;&#1082;&#1091;&#1083;&#1103;&#1094;&#1080;&#1103;%20&#1085;&#1072;%20&#1084;&#1086;&#1081;&#1082;&#1091;%20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"/>
      <sheetName val="Прейскурант ЮЛ"/>
      <sheetName val="Тарифы для ЮЛ"/>
      <sheetName val="Тарифы для населения"/>
      <sheetName val="Калькуляция"/>
      <sheetName val="Плановый баланс рабочего врем"/>
      <sheetName val="Расчет затрат на ед-цу"/>
      <sheetName val="Вредность"/>
      <sheetName val="прейскур самообсл"/>
      <sheetName val="Самообслуживание"/>
      <sheetName val="Анализ заработной платы"/>
      <sheetName val="самообслуживание 21"/>
      <sheetName val="Лист2"/>
    </sheetNames>
    <sheetDataSet>
      <sheetData sheetId="0"/>
      <sheetData sheetId="1"/>
      <sheetData sheetId="2">
        <row r="7">
          <cell r="J7">
            <v>7.92</v>
          </cell>
          <cell r="K7">
            <v>1.58</v>
          </cell>
          <cell r="L7">
            <v>9.5</v>
          </cell>
        </row>
        <row r="8">
          <cell r="J8">
            <v>9.58</v>
          </cell>
          <cell r="K8">
            <v>1.92</v>
          </cell>
          <cell r="L8">
            <v>11.5</v>
          </cell>
        </row>
        <row r="9">
          <cell r="J9">
            <v>11.25</v>
          </cell>
          <cell r="K9">
            <v>2.25</v>
          </cell>
          <cell r="L9">
            <v>13.5</v>
          </cell>
        </row>
        <row r="10">
          <cell r="J10">
            <v>12.92</v>
          </cell>
          <cell r="K10">
            <v>2.58</v>
          </cell>
          <cell r="L10">
            <v>15.5</v>
          </cell>
        </row>
        <row r="12">
          <cell r="J12">
            <v>5.42</v>
          </cell>
          <cell r="K12">
            <v>1.08</v>
          </cell>
          <cell r="L12">
            <v>6.5</v>
          </cell>
        </row>
        <row r="13">
          <cell r="J13">
            <v>6.67</v>
          </cell>
          <cell r="K13">
            <v>1.33</v>
          </cell>
          <cell r="L13">
            <v>8</v>
          </cell>
        </row>
        <row r="14">
          <cell r="J14">
            <v>7.92</v>
          </cell>
          <cell r="K14">
            <v>1.58</v>
          </cell>
          <cell r="L14">
            <v>9.5</v>
          </cell>
        </row>
        <row r="15">
          <cell r="J15">
            <v>9.17</v>
          </cell>
          <cell r="K15">
            <v>1.83</v>
          </cell>
          <cell r="L15">
            <v>11</v>
          </cell>
        </row>
        <row r="17">
          <cell r="J17">
            <v>6.25</v>
          </cell>
          <cell r="K17">
            <v>1.25</v>
          </cell>
          <cell r="L17">
            <v>7.5</v>
          </cell>
        </row>
        <row r="18">
          <cell r="J18">
            <v>7.5</v>
          </cell>
          <cell r="K18">
            <v>1.5</v>
          </cell>
          <cell r="L18">
            <v>9</v>
          </cell>
        </row>
        <row r="19">
          <cell r="J19">
            <v>3.75</v>
          </cell>
          <cell r="K19">
            <v>0.75</v>
          </cell>
          <cell r="L19">
            <v>4.5</v>
          </cell>
        </row>
        <row r="20">
          <cell r="J20">
            <v>9.58</v>
          </cell>
          <cell r="K20">
            <v>1.92</v>
          </cell>
          <cell r="L20">
            <v>11.5</v>
          </cell>
        </row>
        <row r="22">
          <cell r="J22">
            <v>5.42</v>
          </cell>
          <cell r="K22">
            <v>1.08</v>
          </cell>
          <cell r="L22">
            <v>6.5</v>
          </cell>
        </row>
        <row r="23">
          <cell r="J23">
            <v>7.08</v>
          </cell>
          <cell r="K23">
            <v>1.42</v>
          </cell>
          <cell r="L23">
            <v>8.5</v>
          </cell>
        </row>
        <row r="24">
          <cell r="J24">
            <v>7.92</v>
          </cell>
          <cell r="K24">
            <v>1.58</v>
          </cell>
          <cell r="L24">
            <v>9.5</v>
          </cell>
        </row>
        <row r="25">
          <cell r="J25">
            <v>4.17</v>
          </cell>
          <cell r="K25">
            <v>0.83</v>
          </cell>
          <cell r="L25">
            <v>5</v>
          </cell>
        </row>
        <row r="27">
          <cell r="J27">
            <v>2.02</v>
          </cell>
          <cell r="K27">
            <v>0.4</v>
          </cell>
          <cell r="L27">
            <v>2.42</v>
          </cell>
        </row>
        <row r="28">
          <cell r="J28">
            <v>2.83</v>
          </cell>
          <cell r="K28">
            <v>0.56999999999999995</v>
          </cell>
          <cell r="L28">
            <v>3.4</v>
          </cell>
        </row>
        <row r="29">
          <cell r="J29">
            <v>3.03</v>
          </cell>
          <cell r="K29">
            <v>0.61</v>
          </cell>
          <cell r="L29">
            <v>3.64</v>
          </cell>
        </row>
        <row r="31">
          <cell r="J31">
            <v>3.75</v>
          </cell>
          <cell r="K31">
            <v>0.75</v>
          </cell>
          <cell r="L31">
            <v>4.5</v>
          </cell>
        </row>
        <row r="32">
          <cell r="J32">
            <v>2.08</v>
          </cell>
          <cell r="K32">
            <v>0.42</v>
          </cell>
          <cell r="L32">
            <v>2.5</v>
          </cell>
        </row>
        <row r="33">
          <cell r="J33">
            <v>4.17</v>
          </cell>
          <cell r="K33">
            <v>0.83</v>
          </cell>
          <cell r="L33">
            <v>5</v>
          </cell>
        </row>
        <row r="34">
          <cell r="J34">
            <v>2.92</v>
          </cell>
          <cell r="K34">
            <v>0.57999999999999996</v>
          </cell>
          <cell r="L34">
            <v>3.5</v>
          </cell>
        </row>
        <row r="35">
          <cell r="J35">
            <v>4.17</v>
          </cell>
          <cell r="K35">
            <v>0.83</v>
          </cell>
          <cell r="L35">
            <v>5</v>
          </cell>
        </row>
        <row r="36">
          <cell r="J36">
            <v>2.5</v>
          </cell>
          <cell r="K36">
            <v>0.5</v>
          </cell>
          <cell r="L36">
            <v>3</v>
          </cell>
        </row>
        <row r="38">
          <cell r="J38">
            <v>6.87</v>
          </cell>
          <cell r="K38">
            <v>1.37</v>
          </cell>
          <cell r="L38">
            <v>8.24</v>
          </cell>
        </row>
        <row r="39">
          <cell r="J39">
            <v>8.08</v>
          </cell>
          <cell r="K39">
            <v>1.62</v>
          </cell>
          <cell r="L39">
            <v>9.6999999999999993</v>
          </cell>
        </row>
        <row r="40">
          <cell r="J40">
            <v>5.05</v>
          </cell>
          <cell r="K40">
            <v>1.01</v>
          </cell>
          <cell r="L40">
            <v>6.06</v>
          </cell>
        </row>
      </sheetData>
      <sheetData sheetId="3">
        <row r="7">
          <cell r="L7">
            <v>8.5</v>
          </cell>
          <cell r="M7">
            <v>7</v>
          </cell>
        </row>
        <row r="8">
          <cell r="L8">
            <v>9.5</v>
          </cell>
          <cell r="M8">
            <v>8.5</v>
          </cell>
        </row>
        <row r="9">
          <cell r="L9">
            <v>11.5</v>
          </cell>
        </row>
        <row r="10">
          <cell r="L10">
            <v>13.5</v>
          </cell>
        </row>
        <row r="12">
          <cell r="L12">
            <v>5.5</v>
          </cell>
          <cell r="M12">
            <v>5</v>
          </cell>
        </row>
        <row r="13">
          <cell r="L13">
            <v>7</v>
          </cell>
          <cell r="M13">
            <v>6.5</v>
          </cell>
        </row>
        <row r="14">
          <cell r="L14">
            <v>8.5</v>
          </cell>
        </row>
        <row r="15">
          <cell r="L15">
            <v>10</v>
          </cell>
        </row>
        <row r="17">
          <cell r="L17">
            <v>6</v>
          </cell>
        </row>
        <row r="18">
          <cell r="L18">
            <v>7</v>
          </cell>
        </row>
        <row r="19">
          <cell r="L19">
            <v>3.5</v>
          </cell>
          <cell r="M19">
            <v>3</v>
          </cell>
        </row>
        <row r="20">
          <cell r="L20">
            <v>10</v>
          </cell>
          <cell r="M20">
            <v>9.5</v>
          </cell>
        </row>
        <row r="22">
          <cell r="L22">
            <v>5.5</v>
          </cell>
          <cell r="M22">
            <v>5</v>
          </cell>
        </row>
        <row r="23">
          <cell r="L23">
            <v>6.5</v>
          </cell>
          <cell r="M23">
            <v>6</v>
          </cell>
        </row>
        <row r="24">
          <cell r="L24">
            <v>7.5</v>
          </cell>
        </row>
        <row r="25">
          <cell r="L25">
            <v>4</v>
          </cell>
          <cell r="M25">
            <v>3.5</v>
          </cell>
        </row>
        <row r="27">
          <cell r="L27">
            <v>2.42</v>
          </cell>
        </row>
        <row r="28">
          <cell r="L28">
            <v>3.4</v>
          </cell>
        </row>
        <row r="29">
          <cell r="L29">
            <v>3.64</v>
          </cell>
        </row>
        <row r="31">
          <cell r="L31">
            <v>4</v>
          </cell>
          <cell r="M31">
            <v>3.5</v>
          </cell>
        </row>
        <row r="32">
          <cell r="L32">
            <v>2</v>
          </cell>
          <cell r="M32">
            <v>1.5</v>
          </cell>
        </row>
        <row r="33">
          <cell r="L33">
            <v>4.5</v>
          </cell>
          <cell r="M33">
            <v>4</v>
          </cell>
        </row>
        <row r="34">
          <cell r="L34">
            <v>3</v>
          </cell>
          <cell r="M34">
            <v>2.5</v>
          </cell>
        </row>
        <row r="35">
          <cell r="L35">
            <v>5.5</v>
          </cell>
        </row>
        <row r="36">
          <cell r="L36">
            <v>2.5</v>
          </cell>
        </row>
        <row r="38">
          <cell r="L38">
            <v>8.24</v>
          </cell>
        </row>
        <row r="39">
          <cell r="L39">
            <v>9.6999999999999993</v>
          </cell>
        </row>
        <row r="40">
          <cell r="L40">
            <v>6.06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4"/>
  <sheetViews>
    <sheetView tabSelected="1" workbookViewId="0">
      <selection activeCell="N16" sqref="N16"/>
    </sheetView>
  </sheetViews>
  <sheetFormatPr defaultRowHeight="15.75" x14ac:dyDescent="0.2"/>
  <cols>
    <col min="1" max="1" width="35.7109375" style="5" customWidth="1"/>
    <col min="2" max="2" width="10.7109375" style="5" customWidth="1"/>
    <col min="3" max="3" width="12.140625" style="5" hidden="1" customWidth="1"/>
    <col min="4" max="4" width="11.85546875" style="4" hidden="1" customWidth="1"/>
    <col min="5" max="5" width="10.28515625" style="4" hidden="1" customWidth="1"/>
    <col min="6" max="6" width="12.42578125" style="4" hidden="1" customWidth="1"/>
    <col min="7" max="7" width="9.7109375" style="4" hidden="1" customWidth="1"/>
    <col min="8" max="8" width="12" style="4" customWidth="1"/>
    <col min="9" max="9" width="10.85546875" style="5" customWidth="1"/>
    <col min="10" max="10" width="11.5703125" style="5" customWidth="1"/>
    <col min="14" max="14" width="19.28515625" customWidth="1"/>
    <col min="15" max="15" width="18.42578125" customWidth="1"/>
    <col min="16" max="16" width="29" customWidth="1"/>
  </cols>
  <sheetData>
    <row r="1" spans="1:11" ht="20.25" x14ac:dyDescent="0.2">
      <c r="J1" s="82"/>
    </row>
    <row r="2" spans="1:11" ht="20.25" x14ac:dyDescent="0.2">
      <c r="J2" s="82"/>
    </row>
    <row r="3" spans="1:11" ht="20.25" x14ac:dyDescent="0.2">
      <c r="J3" s="82"/>
    </row>
    <row r="4" spans="1:11" ht="20.25" x14ac:dyDescent="0.2">
      <c r="J4" s="82"/>
    </row>
    <row r="5" spans="1:11" ht="20.25" x14ac:dyDescent="0.2">
      <c r="A5" s="7" t="s">
        <v>61</v>
      </c>
      <c r="B5" s="8"/>
      <c r="C5" s="9"/>
      <c r="J5" s="6"/>
    </row>
    <row r="6" spans="1:11" ht="20.25" x14ac:dyDescent="0.2">
      <c r="A6" s="7" t="s">
        <v>1</v>
      </c>
      <c r="B6" s="8"/>
      <c r="C6" s="9"/>
      <c r="J6" s="6"/>
    </row>
    <row r="7" spans="1:11" ht="20.25" x14ac:dyDescent="0.2">
      <c r="A7" s="7" t="s">
        <v>62</v>
      </c>
      <c r="B7" s="8"/>
      <c r="C7" s="9"/>
      <c r="J7" s="6"/>
    </row>
    <row r="8" spans="1:11" ht="18.75" x14ac:dyDescent="0.2">
      <c r="J8" s="6"/>
    </row>
    <row r="9" spans="1:11" ht="18.75" x14ac:dyDescent="0.2">
      <c r="J9" s="6"/>
    </row>
    <row r="10" spans="1:11" ht="18.75" x14ac:dyDescent="0.2">
      <c r="A10" s="8"/>
      <c r="B10" s="8"/>
      <c r="C10" s="9"/>
      <c r="D10" s="9"/>
      <c r="E10" s="9"/>
      <c r="F10" s="83"/>
      <c r="G10" s="9"/>
      <c r="H10" s="9"/>
      <c r="I10" s="9"/>
      <c r="J10" s="42"/>
    </row>
    <row r="11" spans="1:11" x14ac:dyDescent="0.2">
      <c r="A11" s="8"/>
      <c r="B11" s="94"/>
      <c r="C11" s="95"/>
      <c r="D11" s="95"/>
      <c r="E11" s="95"/>
      <c r="F11" s="95"/>
      <c r="G11" s="95"/>
      <c r="H11" s="95"/>
      <c r="I11" s="95"/>
      <c r="J11" s="95"/>
    </row>
    <row r="12" spans="1:11" ht="18.75" x14ac:dyDescent="0.2">
      <c r="A12" s="8"/>
      <c r="B12" s="8"/>
      <c r="C12" s="9"/>
      <c r="D12" s="9"/>
      <c r="E12" s="9"/>
      <c r="F12" s="83"/>
      <c r="G12" s="9"/>
      <c r="H12" s="9"/>
      <c r="I12" s="9"/>
      <c r="J12" s="42"/>
    </row>
    <row r="13" spans="1:11" ht="18.75" x14ac:dyDescent="0.25">
      <c r="A13" s="40" t="s">
        <v>3</v>
      </c>
      <c r="B13" s="40"/>
      <c r="C13" s="40"/>
      <c r="D13" s="42"/>
      <c r="E13" s="42"/>
      <c r="F13" s="42"/>
      <c r="G13" s="42"/>
      <c r="H13" s="42"/>
      <c r="I13" s="40"/>
      <c r="J13" s="40"/>
      <c r="K13" s="84"/>
    </row>
    <row r="14" spans="1:11" ht="18.75" hidden="1" x14ac:dyDescent="0.25">
      <c r="A14" s="3"/>
      <c r="B14" s="3"/>
      <c r="C14" s="3"/>
      <c r="D14" s="42"/>
      <c r="E14" s="42"/>
      <c r="F14" s="42">
        <v>10.79</v>
      </c>
      <c r="G14" s="42"/>
      <c r="H14" s="42"/>
      <c r="I14" s="40"/>
      <c r="J14" s="6"/>
      <c r="K14" s="84"/>
    </row>
    <row r="15" spans="1:11" ht="69.75" customHeight="1" x14ac:dyDescent="0.25">
      <c r="A15" s="85" t="s">
        <v>6</v>
      </c>
      <c r="B15" s="85" t="s">
        <v>63</v>
      </c>
      <c r="C15" s="85" t="s">
        <v>64</v>
      </c>
      <c r="D15" s="85" t="s">
        <v>65</v>
      </c>
      <c r="E15" s="85" t="s">
        <v>66</v>
      </c>
      <c r="F15" s="85" t="s">
        <v>67</v>
      </c>
      <c r="G15" s="85" t="s">
        <v>68</v>
      </c>
      <c r="H15" s="85" t="s">
        <v>69</v>
      </c>
      <c r="I15" s="85" t="s">
        <v>70</v>
      </c>
      <c r="J15" s="85" t="s">
        <v>71</v>
      </c>
      <c r="K15" s="84"/>
    </row>
    <row r="16" spans="1:11" ht="81" customHeight="1" x14ac:dyDescent="0.25">
      <c r="A16" s="86" t="s">
        <v>72</v>
      </c>
      <c r="B16" s="85"/>
      <c r="C16" s="85"/>
      <c r="D16" s="85"/>
      <c r="E16" s="85"/>
      <c r="F16" s="85"/>
      <c r="G16" s="85"/>
      <c r="H16" s="85"/>
      <c r="I16" s="85"/>
      <c r="J16" s="85"/>
      <c r="K16" s="84"/>
    </row>
    <row r="17" spans="1:11" ht="18.75" x14ac:dyDescent="0.25">
      <c r="A17" s="87" t="s">
        <v>73</v>
      </c>
      <c r="B17" s="85" t="s">
        <v>13</v>
      </c>
      <c r="C17" s="85">
        <v>20</v>
      </c>
      <c r="D17" s="85">
        <v>0.33329999999999999</v>
      </c>
      <c r="E17" s="85">
        <f>F14*D17</f>
        <v>3.5963069999999995</v>
      </c>
      <c r="F17" s="85">
        <v>19.5</v>
      </c>
      <c r="G17" s="88">
        <f>E17*F17%</f>
        <v>0.70127986499999995</v>
      </c>
      <c r="H17" s="88">
        <f>G17+E17</f>
        <v>4.2975868649999995</v>
      </c>
      <c r="I17" s="87">
        <v>0.7</v>
      </c>
      <c r="J17" s="89">
        <f>H17+I17</f>
        <v>4.9975868649999997</v>
      </c>
      <c r="K17" s="84"/>
    </row>
    <row r="18" spans="1:11" ht="18.75" x14ac:dyDescent="0.25">
      <c r="A18" s="38"/>
      <c r="B18" s="38"/>
      <c r="C18" s="38"/>
      <c r="D18" s="39"/>
      <c r="E18" s="39"/>
      <c r="F18" s="39"/>
      <c r="G18" s="39"/>
      <c r="H18" s="39"/>
      <c r="I18" s="38"/>
      <c r="J18" s="38"/>
      <c r="K18" s="84"/>
    </row>
    <row r="20" spans="1:11" ht="18.75" x14ac:dyDescent="0.2">
      <c r="A20" s="38"/>
      <c r="B20" s="38"/>
      <c r="C20" s="38"/>
      <c r="D20" s="39"/>
      <c r="E20" s="39"/>
      <c r="F20" s="39"/>
      <c r="G20" s="90"/>
      <c r="H20" s="96"/>
      <c r="I20" s="97"/>
      <c r="J20" s="8"/>
    </row>
    <row r="22" spans="1:11" x14ac:dyDescent="0.2">
      <c r="A22" s="91"/>
      <c r="B22" s="91"/>
      <c r="C22" s="91"/>
      <c r="D22" s="92"/>
      <c r="E22" s="92"/>
      <c r="F22" s="92"/>
      <c r="G22" s="92"/>
      <c r="H22" s="92"/>
      <c r="I22" s="93"/>
    </row>
    <row r="23" spans="1:11" x14ac:dyDescent="0.2">
      <c r="A23" s="91"/>
      <c r="B23" s="91"/>
      <c r="C23" s="91"/>
      <c r="D23" s="92"/>
      <c r="E23" s="92"/>
      <c r="F23" s="92"/>
      <c r="G23" s="92"/>
      <c r="H23" s="92"/>
      <c r="I23" s="93"/>
    </row>
    <row r="24" spans="1:11" x14ac:dyDescent="0.2">
      <c r="A24" s="91"/>
      <c r="B24" s="91"/>
      <c r="C24" s="91"/>
      <c r="D24" s="92"/>
      <c r="E24" s="92"/>
      <c r="F24" s="92"/>
      <c r="G24" s="92"/>
      <c r="H24" s="92"/>
      <c r="I24" s="93"/>
    </row>
    <row r="25" spans="1:11" x14ac:dyDescent="0.2">
      <c r="A25" s="91"/>
      <c r="B25" s="91"/>
      <c r="C25" s="91"/>
      <c r="D25" s="92"/>
      <c r="E25" s="92"/>
      <c r="F25" s="92"/>
      <c r="G25" s="92"/>
      <c r="H25" s="92"/>
      <c r="I25" s="93"/>
    </row>
    <row r="26" spans="1:11" x14ac:dyDescent="0.2">
      <c r="A26" s="91"/>
      <c r="B26" s="91"/>
      <c r="C26" s="91"/>
      <c r="D26" s="92"/>
      <c r="E26" s="92"/>
      <c r="F26" s="92"/>
      <c r="G26" s="92"/>
      <c r="H26" s="92"/>
      <c r="I26" s="93"/>
    </row>
    <row r="27" spans="1:11" x14ac:dyDescent="0.2">
      <c r="A27" s="91"/>
      <c r="B27" s="91"/>
      <c r="C27" s="91"/>
      <c r="D27" s="92"/>
      <c r="E27" s="92"/>
      <c r="F27" s="92"/>
      <c r="G27" s="92"/>
      <c r="H27" s="92"/>
      <c r="I27" s="93"/>
    </row>
    <row r="28" spans="1:11" x14ac:dyDescent="0.2">
      <c r="A28" s="91"/>
      <c r="B28" s="91"/>
      <c r="C28" s="91"/>
      <c r="D28" s="92"/>
      <c r="E28" s="92"/>
      <c r="F28" s="92"/>
      <c r="G28" s="92"/>
      <c r="H28" s="92"/>
      <c r="I28" s="93"/>
    </row>
    <row r="29" spans="1:11" x14ac:dyDescent="0.2">
      <c r="A29" s="91"/>
      <c r="B29" s="91"/>
      <c r="C29" s="91"/>
      <c r="D29" s="92"/>
      <c r="E29" s="92"/>
      <c r="F29" s="92"/>
      <c r="G29" s="92"/>
      <c r="H29" s="92"/>
      <c r="I29" s="93"/>
    </row>
    <row r="30" spans="1:11" x14ac:dyDescent="0.2">
      <c r="A30" s="91"/>
      <c r="B30" s="91"/>
      <c r="C30" s="91"/>
      <c r="D30" s="92"/>
      <c r="E30" s="92"/>
      <c r="F30" s="92"/>
      <c r="G30" s="92"/>
      <c r="H30" s="92"/>
      <c r="I30" s="93"/>
    </row>
    <row r="31" spans="1:11" x14ac:dyDescent="0.2">
      <c r="A31" s="91"/>
      <c r="B31" s="91"/>
      <c r="C31" s="91"/>
      <c r="D31" s="92"/>
      <c r="E31" s="92"/>
      <c r="F31" s="92"/>
      <c r="G31" s="92"/>
      <c r="H31" s="92"/>
      <c r="I31" s="93"/>
    </row>
    <row r="32" spans="1:11" x14ac:dyDescent="0.2">
      <c r="A32" s="91"/>
      <c r="B32" s="91"/>
      <c r="C32" s="91"/>
      <c r="D32" s="92"/>
      <c r="E32" s="92"/>
      <c r="F32" s="92"/>
      <c r="G32" s="92"/>
      <c r="H32" s="92"/>
      <c r="I32" s="93"/>
    </row>
    <row r="33" spans="1:8" x14ac:dyDescent="0.2">
      <c r="A33" s="91"/>
      <c r="B33" s="91"/>
      <c r="C33" s="91"/>
      <c r="D33" s="92"/>
      <c r="E33" s="92"/>
      <c r="F33" s="92"/>
      <c r="G33" s="92"/>
      <c r="H33" s="92"/>
    </row>
    <row r="34" spans="1:8" x14ac:dyDescent="0.2">
      <c r="A34" s="91"/>
      <c r="B34" s="91"/>
      <c r="C34" s="91"/>
      <c r="D34" s="92"/>
      <c r="E34" s="92"/>
      <c r="F34" s="92"/>
      <c r="G34" s="92"/>
      <c r="H34" s="92"/>
    </row>
  </sheetData>
  <mergeCells count="2">
    <mergeCell ref="B11:J11"/>
    <mergeCell ref="H20:I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50"/>
  <sheetViews>
    <sheetView view="pageBreakPreview" zoomScaleNormal="100" zoomScaleSheetLayoutView="100" workbookViewId="0">
      <selection activeCell="J18" sqref="J18"/>
    </sheetView>
  </sheetViews>
  <sheetFormatPr defaultRowHeight="15.75" x14ac:dyDescent="0.2"/>
  <cols>
    <col min="1" max="1" width="5.5703125" style="4" customWidth="1"/>
    <col min="2" max="2" width="58.5703125" style="5" customWidth="1"/>
    <col min="3" max="3" width="9.85546875" style="4" customWidth="1"/>
    <col min="4" max="4" width="13.28515625" style="5" customWidth="1"/>
    <col min="5" max="5" width="12.140625" style="5" customWidth="1"/>
    <col min="6" max="6" width="14.7109375" style="5" customWidth="1"/>
    <col min="7" max="7" width="0.140625" style="5" hidden="1" customWidth="1"/>
    <col min="8" max="16384" width="9.140625" style="5"/>
  </cols>
  <sheetData>
    <row r="1" spans="1:8" s="2" customFormat="1" ht="20.25" x14ac:dyDescent="0.2">
      <c r="A1" s="39"/>
      <c r="B1" s="38"/>
      <c r="C1" s="98"/>
      <c r="D1" s="98"/>
      <c r="E1" s="98"/>
      <c r="F1" s="38"/>
      <c r="G1" s="38"/>
      <c r="H1" s="38"/>
    </row>
    <row r="2" spans="1:8" s="2" customFormat="1" ht="20.25" x14ac:dyDescent="0.2">
      <c r="A2" s="39"/>
      <c r="B2" s="38"/>
      <c r="C2" s="3"/>
      <c r="D2" s="38"/>
      <c r="E2" s="38"/>
      <c r="F2" s="38"/>
      <c r="G2" s="38"/>
      <c r="H2" s="38"/>
    </row>
    <row r="3" spans="1:8" s="2" customFormat="1" ht="20.25" x14ac:dyDescent="0.2">
      <c r="A3" s="39"/>
      <c r="B3" s="38"/>
      <c r="C3" s="3"/>
      <c r="D3" s="38"/>
      <c r="E3" s="38"/>
      <c r="F3" s="38"/>
      <c r="G3" s="38"/>
      <c r="H3" s="38"/>
    </row>
    <row r="4" spans="1:8" s="2" customFormat="1" ht="20.25" x14ac:dyDescent="0.2">
      <c r="A4" s="39"/>
      <c r="B4" s="38"/>
      <c r="C4" s="3"/>
      <c r="D4" s="38"/>
      <c r="E4" s="38"/>
      <c r="F4" s="38"/>
      <c r="G4" s="38"/>
      <c r="H4" s="38"/>
    </row>
    <row r="5" spans="1:8" s="2" customFormat="1" ht="20.25" x14ac:dyDescent="0.2">
      <c r="A5" s="39"/>
      <c r="B5" s="38"/>
      <c r="C5" s="3"/>
      <c r="D5" s="38"/>
      <c r="E5" s="38"/>
      <c r="F5" s="38"/>
      <c r="G5" s="38"/>
      <c r="H5" s="38"/>
    </row>
    <row r="6" spans="1:8" s="8" customFormat="1" ht="18.75" x14ac:dyDescent="0.2">
      <c r="A6" s="40" t="s">
        <v>47</v>
      </c>
      <c r="B6" s="40"/>
      <c r="C6" s="42"/>
      <c r="D6" s="6"/>
      <c r="E6" s="40"/>
      <c r="F6" s="40"/>
      <c r="G6" s="40"/>
      <c r="H6" s="40"/>
    </row>
    <row r="7" spans="1:8" s="8" customFormat="1" ht="18.75" x14ac:dyDescent="0.2">
      <c r="A7" s="40" t="s">
        <v>1</v>
      </c>
      <c r="B7" s="40"/>
      <c r="C7" s="42"/>
      <c r="D7" s="6"/>
      <c r="E7" s="40"/>
      <c r="F7" s="40"/>
      <c r="G7" s="40"/>
      <c r="H7" s="40"/>
    </row>
    <row r="8" spans="1:8" s="8" customFormat="1" ht="18.75" x14ac:dyDescent="0.2">
      <c r="A8" s="40" t="s">
        <v>48</v>
      </c>
      <c r="B8" s="40"/>
      <c r="C8" s="42"/>
      <c r="D8" s="6"/>
      <c r="E8" s="40"/>
      <c r="F8" s="40"/>
      <c r="G8" s="40"/>
      <c r="H8" s="40"/>
    </row>
    <row r="9" spans="1:8" s="8" customFormat="1" ht="18.75" x14ac:dyDescent="0.2">
      <c r="A9" s="42"/>
      <c r="B9" s="43"/>
      <c r="C9" s="42"/>
      <c r="D9" s="6"/>
      <c r="E9" s="40"/>
      <c r="F9" s="40"/>
      <c r="G9" s="40"/>
      <c r="H9" s="40"/>
    </row>
    <row r="10" spans="1:8" s="8" customFormat="1" x14ac:dyDescent="0.2">
      <c r="A10" s="9"/>
      <c r="B10" s="10" t="s">
        <v>3</v>
      </c>
      <c r="C10" s="9"/>
      <c r="D10" s="11" t="s">
        <v>4</v>
      </c>
    </row>
    <row r="11" spans="1:8" s="47" customFormat="1" ht="46.5" customHeight="1" thickBot="1" x14ac:dyDescent="0.25">
      <c r="A11" s="44" t="s">
        <v>5</v>
      </c>
      <c r="B11" s="44" t="s">
        <v>6</v>
      </c>
      <c r="C11" s="44" t="s">
        <v>49</v>
      </c>
      <c r="D11" s="44" t="s">
        <v>50</v>
      </c>
      <c r="E11" s="44" t="s">
        <v>51</v>
      </c>
      <c r="F11" s="45" t="s">
        <v>52</v>
      </c>
      <c r="G11" s="46"/>
      <c r="H11" s="5"/>
    </row>
    <row r="12" spans="1:8" s="13" customFormat="1" ht="17.25" thickTop="1" x14ac:dyDescent="0.2">
      <c r="A12" s="48" t="s">
        <v>10</v>
      </c>
      <c r="B12" s="49" t="s">
        <v>11</v>
      </c>
      <c r="C12" s="50"/>
      <c r="D12" s="51"/>
      <c r="E12" s="50"/>
      <c r="F12" s="45"/>
      <c r="G12" s="52"/>
      <c r="H12" s="5"/>
    </row>
    <row r="13" spans="1:8" s="13" customFormat="1" ht="18" customHeight="1" x14ac:dyDescent="0.2">
      <c r="A13" s="53"/>
      <c r="B13" s="45" t="s">
        <v>53</v>
      </c>
      <c r="C13" s="54" t="s">
        <v>13</v>
      </c>
      <c r="D13" s="55">
        <f>'[1]Тарифы для ЮЛ'!J7</f>
        <v>7.92</v>
      </c>
      <c r="E13" s="56">
        <f>'[1]Тарифы для ЮЛ'!K7</f>
        <v>1.58</v>
      </c>
      <c r="F13" s="57">
        <f>'[1]Тарифы для ЮЛ'!L7</f>
        <v>9.5</v>
      </c>
      <c r="G13" s="58"/>
      <c r="H13" s="5"/>
    </row>
    <row r="14" spans="1:8" s="13" customFormat="1" ht="18" customHeight="1" x14ac:dyDescent="0.2">
      <c r="A14" s="53"/>
      <c r="B14" s="45" t="s">
        <v>14</v>
      </c>
      <c r="C14" s="54" t="s">
        <v>13</v>
      </c>
      <c r="D14" s="55">
        <f>'[1]Тарифы для ЮЛ'!J8</f>
        <v>9.58</v>
      </c>
      <c r="E14" s="56">
        <f>'[1]Тарифы для ЮЛ'!K8</f>
        <v>1.92</v>
      </c>
      <c r="F14" s="57">
        <f>'[1]Тарифы для ЮЛ'!L8</f>
        <v>11.5</v>
      </c>
      <c r="G14" s="58"/>
      <c r="H14" s="5"/>
    </row>
    <row r="15" spans="1:8" s="13" customFormat="1" ht="31.5" customHeight="1" x14ac:dyDescent="0.2">
      <c r="A15" s="53"/>
      <c r="B15" s="45" t="s">
        <v>54</v>
      </c>
      <c r="C15" s="54" t="s">
        <v>13</v>
      </c>
      <c r="D15" s="55">
        <f>'[1]Тарифы для ЮЛ'!J9</f>
        <v>11.25</v>
      </c>
      <c r="E15" s="56">
        <f>'[1]Тарифы для ЮЛ'!K9</f>
        <v>2.25</v>
      </c>
      <c r="F15" s="57">
        <f>'[1]Тарифы для ЮЛ'!L9</f>
        <v>13.5</v>
      </c>
      <c r="G15" s="58"/>
      <c r="H15" s="5"/>
    </row>
    <row r="16" spans="1:8" s="13" customFormat="1" ht="31.5" x14ac:dyDescent="0.2">
      <c r="A16" s="53"/>
      <c r="B16" s="45" t="s">
        <v>16</v>
      </c>
      <c r="C16" s="54" t="s">
        <v>13</v>
      </c>
      <c r="D16" s="55">
        <f>'[1]Тарифы для ЮЛ'!J10</f>
        <v>12.92</v>
      </c>
      <c r="E16" s="56">
        <f>'[1]Тарифы для ЮЛ'!K10</f>
        <v>2.58</v>
      </c>
      <c r="F16" s="57">
        <f>'[1]Тарифы для ЮЛ'!L10</f>
        <v>15.5</v>
      </c>
      <c r="G16" s="58"/>
      <c r="H16" s="5"/>
    </row>
    <row r="17" spans="1:8" s="25" customFormat="1" ht="18" customHeight="1" x14ac:dyDescent="0.2">
      <c r="A17" s="59" t="s">
        <v>17</v>
      </c>
      <c r="B17" s="60" t="s">
        <v>18</v>
      </c>
      <c r="C17" s="54"/>
      <c r="D17" s="55"/>
      <c r="E17" s="56"/>
      <c r="F17" s="57"/>
      <c r="G17" s="61"/>
      <c r="H17" s="62"/>
    </row>
    <row r="18" spans="1:8" s="26" customFormat="1" ht="18" customHeight="1" x14ac:dyDescent="0.2">
      <c r="A18" s="53"/>
      <c r="B18" s="45" t="s">
        <v>53</v>
      </c>
      <c r="C18" s="54" t="s">
        <v>13</v>
      </c>
      <c r="D18" s="55">
        <f>'[1]Тарифы для ЮЛ'!J12</f>
        <v>5.42</v>
      </c>
      <c r="E18" s="56">
        <f>'[1]Тарифы для ЮЛ'!K12</f>
        <v>1.08</v>
      </c>
      <c r="F18" s="57">
        <f>'[1]Тарифы для ЮЛ'!L12</f>
        <v>6.5</v>
      </c>
      <c r="G18" s="63"/>
      <c r="H18" s="10"/>
    </row>
    <row r="19" spans="1:8" s="26" customFormat="1" ht="18" customHeight="1" x14ac:dyDescent="0.2">
      <c r="A19" s="53"/>
      <c r="B19" s="45" t="s">
        <v>14</v>
      </c>
      <c r="C19" s="54" t="s">
        <v>13</v>
      </c>
      <c r="D19" s="55">
        <f>'[1]Тарифы для ЮЛ'!J13</f>
        <v>6.67</v>
      </c>
      <c r="E19" s="56">
        <f>'[1]Тарифы для ЮЛ'!K13</f>
        <v>1.33</v>
      </c>
      <c r="F19" s="57">
        <f>'[1]Тарифы для ЮЛ'!L13</f>
        <v>8</v>
      </c>
      <c r="G19" s="63"/>
      <c r="H19" s="10"/>
    </row>
    <row r="20" spans="1:8" s="26" customFormat="1" ht="28.5" customHeight="1" x14ac:dyDescent="0.2">
      <c r="A20" s="53"/>
      <c r="B20" s="45" t="s">
        <v>54</v>
      </c>
      <c r="C20" s="54" t="s">
        <v>13</v>
      </c>
      <c r="D20" s="55">
        <f>'[1]Тарифы для ЮЛ'!J14</f>
        <v>7.92</v>
      </c>
      <c r="E20" s="56">
        <f>'[1]Тарифы для ЮЛ'!K14</f>
        <v>1.58</v>
      </c>
      <c r="F20" s="57">
        <f>'[1]Тарифы для ЮЛ'!L14</f>
        <v>9.5</v>
      </c>
      <c r="G20" s="63"/>
      <c r="H20" s="10"/>
    </row>
    <row r="21" spans="1:8" s="25" customFormat="1" ht="31.5" x14ac:dyDescent="0.2">
      <c r="A21" s="53"/>
      <c r="B21" s="45" t="s">
        <v>16</v>
      </c>
      <c r="C21" s="54" t="s">
        <v>13</v>
      </c>
      <c r="D21" s="55">
        <f>'[1]Тарифы для ЮЛ'!J15</f>
        <v>9.17</v>
      </c>
      <c r="E21" s="56">
        <f>'[1]Тарифы для ЮЛ'!K15</f>
        <v>1.83</v>
      </c>
      <c r="F21" s="57">
        <f>'[1]Тарифы для ЮЛ'!L15</f>
        <v>11</v>
      </c>
      <c r="G21" s="61"/>
      <c r="H21" s="62"/>
    </row>
    <row r="22" spans="1:8" s="25" customFormat="1" ht="18" customHeight="1" x14ac:dyDescent="0.2">
      <c r="A22" s="64" t="s">
        <v>20</v>
      </c>
      <c r="B22" s="65" t="s">
        <v>21</v>
      </c>
      <c r="C22" s="54"/>
      <c r="D22" s="55"/>
      <c r="E22" s="56"/>
      <c r="F22" s="57"/>
      <c r="G22" s="61"/>
      <c r="H22" s="62"/>
    </row>
    <row r="23" spans="1:8" s="25" customFormat="1" ht="18" customHeight="1" x14ac:dyDescent="0.2">
      <c r="A23" s="53"/>
      <c r="B23" s="45" t="s">
        <v>53</v>
      </c>
      <c r="C23" s="54" t="s">
        <v>13</v>
      </c>
      <c r="D23" s="55">
        <f>'[1]Тарифы для ЮЛ'!J17</f>
        <v>6.25</v>
      </c>
      <c r="E23" s="56">
        <f>'[1]Тарифы для ЮЛ'!K17</f>
        <v>1.25</v>
      </c>
      <c r="F23" s="57">
        <f>'[1]Тарифы для ЮЛ'!L17</f>
        <v>7.5</v>
      </c>
      <c r="G23" s="61"/>
      <c r="H23" s="62"/>
    </row>
    <row r="24" spans="1:8" s="25" customFormat="1" ht="18" customHeight="1" x14ac:dyDescent="0.2">
      <c r="A24" s="53"/>
      <c r="B24" s="45" t="s">
        <v>22</v>
      </c>
      <c r="C24" s="54" t="s">
        <v>13</v>
      </c>
      <c r="D24" s="55">
        <f>'[1]Тарифы для ЮЛ'!J18</f>
        <v>7.5</v>
      </c>
      <c r="E24" s="56">
        <f>'[1]Тарифы для ЮЛ'!K18</f>
        <v>1.5</v>
      </c>
      <c r="F24" s="57">
        <f>'[1]Тарифы для ЮЛ'!L18</f>
        <v>9</v>
      </c>
      <c r="G24" s="61"/>
      <c r="H24" s="62"/>
    </row>
    <row r="25" spans="1:8" s="13" customFormat="1" ht="18" customHeight="1" x14ac:dyDescent="0.2">
      <c r="A25" s="64" t="s">
        <v>23</v>
      </c>
      <c r="B25" s="65" t="s">
        <v>24</v>
      </c>
      <c r="C25" s="54" t="s">
        <v>13</v>
      </c>
      <c r="D25" s="55">
        <f>'[1]Тарифы для ЮЛ'!J19</f>
        <v>3.75</v>
      </c>
      <c r="E25" s="56">
        <f>'[1]Тарифы для ЮЛ'!K19</f>
        <v>0.75</v>
      </c>
      <c r="F25" s="57">
        <f>'[1]Тарифы для ЮЛ'!L19</f>
        <v>4.5</v>
      </c>
      <c r="G25" s="58"/>
      <c r="H25" s="5"/>
    </row>
    <row r="26" spans="1:8" s="13" customFormat="1" ht="18" customHeight="1" x14ac:dyDescent="0.2">
      <c r="A26" s="59" t="s">
        <v>25</v>
      </c>
      <c r="B26" s="60" t="s">
        <v>26</v>
      </c>
      <c r="C26" s="54" t="s">
        <v>13</v>
      </c>
      <c r="D26" s="55">
        <f>'[1]Тарифы для ЮЛ'!J20</f>
        <v>9.58</v>
      </c>
      <c r="E26" s="56">
        <f>'[1]Тарифы для ЮЛ'!K20</f>
        <v>1.92</v>
      </c>
      <c r="F26" s="57">
        <f>'[1]Тарифы для ЮЛ'!L20</f>
        <v>11.5</v>
      </c>
      <c r="G26" s="58"/>
      <c r="H26" s="5"/>
    </row>
    <row r="27" spans="1:8" s="13" customFormat="1" ht="18" customHeight="1" x14ac:dyDescent="0.2">
      <c r="A27" s="59" t="s">
        <v>27</v>
      </c>
      <c r="B27" s="60" t="s">
        <v>28</v>
      </c>
      <c r="C27" s="54" t="s">
        <v>13</v>
      </c>
      <c r="D27" s="55"/>
      <c r="E27" s="56"/>
      <c r="F27" s="57"/>
      <c r="G27" s="58"/>
      <c r="H27" s="5"/>
    </row>
    <row r="28" spans="1:8" s="13" customFormat="1" ht="18" customHeight="1" x14ac:dyDescent="0.2">
      <c r="A28" s="53"/>
      <c r="B28" s="45" t="s">
        <v>53</v>
      </c>
      <c r="C28" s="54" t="s">
        <v>13</v>
      </c>
      <c r="D28" s="55">
        <f>'[1]Тарифы для ЮЛ'!J22</f>
        <v>5.42</v>
      </c>
      <c r="E28" s="56">
        <f>'[1]Тарифы для ЮЛ'!K22</f>
        <v>1.08</v>
      </c>
      <c r="F28" s="57">
        <f>'[1]Тарифы для ЮЛ'!L22</f>
        <v>6.5</v>
      </c>
      <c r="G28" s="58"/>
      <c r="H28" s="5"/>
    </row>
    <row r="29" spans="1:8" s="13" customFormat="1" ht="18" customHeight="1" x14ac:dyDescent="0.2">
      <c r="A29" s="53"/>
      <c r="B29" s="45" t="s">
        <v>14</v>
      </c>
      <c r="C29" s="54" t="s">
        <v>13</v>
      </c>
      <c r="D29" s="55">
        <f>'[1]Тарифы для ЮЛ'!J23</f>
        <v>7.08</v>
      </c>
      <c r="E29" s="56">
        <f>'[1]Тарифы для ЮЛ'!K23</f>
        <v>1.42</v>
      </c>
      <c r="F29" s="57">
        <f>'[1]Тарифы для ЮЛ'!L23</f>
        <v>8.5</v>
      </c>
      <c r="G29" s="58"/>
      <c r="H29" s="5"/>
    </row>
    <row r="30" spans="1:8" s="13" customFormat="1" ht="18" customHeight="1" x14ac:dyDescent="0.2">
      <c r="A30" s="53"/>
      <c r="B30" s="45" t="s">
        <v>34</v>
      </c>
      <c r="C30" s="54" t="s">
        <v>13</v>
      </c>
      <c r="D30" s="55">
        <f>'[1]Тарифы для ЮЛ'!J24</f>
        <v>7.92</v>
      </c>
      <c r="E30" s="56">
        <f>'[1]Тарифы для ЮЛ'!K24</f>
        <v>1.58</v>
      </c>
      <c r="F30" s="57">
        <f>'[1]Тарифы для ЮЛ'!L24</f>
        <v>9.5</v>
      </c>
      <c r="G30" s="58"/>
      <c r="H30" s="5"/>
    </row>
    <row r="31" spans="1:8" s="13" customFormat="1" ht="18" customHeight="1" x14ac:dyDescent="0.2">
      <c r="A31" s="59" t="s">
        <v>30</v>
      </c>
      <c r="B31" s="60" t="s">
        <v>31</v>
      </c>
      <c r="C31" s="54" t="s">
        <v>13</v>
      </c>
      <c r="D31" s="55">
        <f>'[1]Тарифы для ЮЛ'!J25</f>
        <v>4.17</v>
      </c>
      <c r="E31" s="56">
        <f>'[1]Тарифы для ЮЛ'!K25</f>
        <v>0.83</v>
      </c>
      <c r="F31" s="57">
        <f>'[1]Тарифы для ЮЛ'!L25</f>
        <v>5</v>
      </c>
      <c r="G31" s="58"/>
      <c r="H31" s="5"/>
    </row>
    <row r="32" spans="1:8" s="33" customFormat="1" ht="18" hidden="1" customHeight="1" x14ac:dyDescent="0.2">
      <c r="A32" s="66" t="s">
        <v>32</v>
      </c>
      <c r="B32" s="67" t="s">
        <v>33</v>
      </c>
      <c r="C32" s="68"/>
      <c r="D32" s="69"/>
      <c r="E32" s="70"/>
      <c r="F32" s="71"/>
      <c r="G32" s="72"/>
      <c r="H32" s="73"/>
    </row>
    <row r="33" spans="1:8" s="33" customFormat="1" ht="18" hidden="1" customHeight="1" x14ac:dyDescent="0.2">
      <c r="A33" s="74"/>
      <c r="B33" s="75" t="s">
        <v>53</v>
      </c>
      <c r="C33" s="68" t="s">
        <v>13</v>
      </c>
      <c r="D33" s="69">
        <f>'[1]Тарифы для ЮЛ'!J27</f>
        <v>2.02</v>
      </c>
      <c r="E33" s="70">
        <f>'[1]Тарифы для ЮЛ'!K27</f>
        <v>0.4</v>
      </c>
      <c r="F33" s="71">
        <f>'[1]Тарифы для ЮЛ'!L27</f>
        <v>2.42</v>
      </c>
      <c r="G33" s="72"/>
      <c r="H33" s="73"/>
    </row>
    <row r="34" spans="1:8" s="33" customFormat="1" ht="18" hidden="1" customHeight="1" x14ac:dyDescent="0.2">
      <c r="A34" s="74"/>
      <c r="B34" s="75" t="s">
        <v>14</v>
      </c>
      <c r="C34" s="68" t="s">
        <v>13</v>
      </c>
      <c r="D34" s="69">
        <f>'[1]Тарифы для ЮЛ'!J28</f>
        <v>2.83</v>
      </c>
      <c r="E34" s="70">
        <f>'[1]Тарифы для ЮЛ'!K28</f>
        <v>0.56999999999999995</v>
      </c>
      <c r="F34" s="71">
        <f>'[1]Тарифы для ЮЛ'!L28</f>
        <v>3.4</v>
      </c>
      <c r="G34" s="72"/>
      <c r="H34" s="73"/>
    </row>
    <row r="35" spans="1:8" s="33" customFormat="1" ht="18" hidden="1" customHeight="1" x14ac:dyDescent="0.2">
      <c r="A35" s="74"/>
      <c r="B35" s="75" t="s">
        <v>34</v>
      </c>
      <c r="C35" s="68" t="s">
        <v>13</v>
      </c>
      <c r="D35" s="69">
        <f>'[1]Тарифы для ЮЛ'!J29</f>
        <v>3.03</v>
      </c>
      <c r="E35" s="70">
        <f>'[1]Тарифы для ЮЛ'!K29</f>
        <v>0.61</v>
      </c>
      <c r="F35" s="71">
        <f>'[1]Тарифы для ЮЛ'!L29</f>
        <v>3.64</v>
      </c>
      <c r="G35" s="72"/>
      <c r="H35" s="73"/>
    </row>
    <row r="36" spans="1:8" s="13" customFormat="1" ht="18" customHeight="1" x14ac:dyDescent="0.2">
      <c r="A36" s="59" t="s">
        <v>32</v>
      </c>
      <c r="B36" s="60" t="s">
        <v>35</v>
      </c>
      <c r="C36" s="54"/>
      <c r="D36" s="55"/>
      <c r="E36" s="56"/>
      <c r="F36" s="57"/>
      <c r="G36" s="58"/>
      <c r="H36" s="5"/>
    </row>
    <row r="37" spans="1:8" s="36" customFormat="1" ht="18" customHeight="1" x14ac:dyDescent="0.2">
      <c r="A37" s="53"/>
      <c r="B37" s="45" t="s">
        <v>55</v>
      </c>
      <c r="C37" s="54" t="s">
        <v>13</v>
      </c>
      <c r="D37" s="55">
        <f>'[1]Тарифы для ЮЛ'!J31</f>
        <v>3.75</v>
      </c>
      <c r="E37" s="56">
        <f>'[1]Тарифы для ЮЛ'!K31</f>
        <v>0.75</v>
      </c>
      <c r="F37" s="57">
        <f>'[1]Тарифы для ЮЛ'!L31</f>
        <v>4.5</v>
      </c>
      <c r="G37" s="76"/>
      <c r="H37" s="8"/>
    </row>
    <row r="38" spans="1:8" s="36" customFormat="1" ht="18" customHeight="1" x14ac:dyDescent="0.2">
      <c r="A38" s="53"/>
      <c r="B38" s="45" t="s">
        <v>56</v>
      </c>
      <c r="C38" s="54" t="s">
        <v>13</v>
      </c>
      <c r="D38" s="55">
        <f>'[1]Тарифы для ЮЛ'!J32</f>
        <v>2.08</v>
      </c>
      <c r="E38" s="56">
        <f>'[1]Тарифы для ЮЛ'!K32</f>
        <v>0.42</v>
      </c>
      <c r="F38" s="57">
        <f>'[1]Тарифы для ЮЛ'!L32</f>
        <v>2.5</v>
      </c>
      <c r="G38" s="76"/>
      <c r="H38" s="8"/>
    </row>
    <row r="39" spans="1:8" s="36" customFormat="1" ht="18" customHeight="1" x14ac:dyDescent="0.2">
      <c r="A39" s="53"/>
      <c r="B39" s="45" t="s">
        <v>38</v>
      </c>
      <c r="C39" s="54" t="s">
        <v>13</v>
      </c>
      <c r="D39" s="55">
        <f>'[1]Тарифы для ЮЛ'!J33</f>
        <v>4.17</v>
      </c>
      <c r="E39" s="56">
        <f>'[1]Тарифы для ЮЛ'!K33</f>
        <v>0.83</v>
      </c>
      <c r="F39" s="57">
        <f>'[1]Тарифы для ЮЛ'!L33</f>
        <v>5</v>
      </c>
      <c r="G39" s="76"/>
      <c r="H39" s="8"/>
    </row>
    <row r="40" spans="1:8" s="36" customFormat="1" ht="18" customHeight="1" x14ac:dyDescent="0.2">
      <c r="A40" s="53"/>
      <c r="B40" s="45" t="s">
        <v>39</v>
      </c>
      <c r="C40" s="54" t="s">
        <v>13</v>
      </c>
      <c r="D40" s="55">
        <f>'[1]Тарифы для ЮЛ'!J34</f>
        <v>2.92</v>
      </c>
      <c r="E40" s="56">
        <f>'[1]Тарифы для ЮЛ'!K34</f>
        <v>0.57999999999999996</v>
      </c>
      <c r="F40" s="57">
        <f>'[1]Тарифы для ЮЛ'!L34</f>
        <v>3.5</v>
      </c>
      <c r="G40" s="76"/>
      <c r="H40" s="8"/>
    </row>
    <row r="41" spans="1:8" s="36" customFormat="1" ht="18" customHeight="1" x14ac:dyDescent="0.2">
      <c r="A41" s="53"/>
      <c r="B41" s="45" t="s">
        <v>57</v>
      </c>
      <c r="C41" s="54" t="s">
        <v>13</v>
      </c>
      <c r="D41" s="55">
        <f>'[1]Тарифы для ЮЛ'!J35</f>
        <v>4.17</v>
      </c>
      <c r="E41" s="56">
        <f>'[1]Тарифы для ЮЛ'!K35</f>
        <v>0.83</v>
      </c>
      <c r="F41" s="57">
        <f>'[1]Тарифы для ЮЛ'!L35</f>
        <v>5</v>
      </c>
      <c r="G41" s="76"/>
      <c r="H41" s="8"/>
    </row>
    <row r="42" spans="1:8" s="13" customFormat="1" ht="18" customHeight="1" x14ac:dyDescent="0.2">
      <c r="A42" s="53"/>
      <c r="B42" s="45" t="s">
        <v>58</v>
      </c>
      <c r="C42" s="54" t="s">
        <v>13</v>
      </c>
      <c r="D42" s="55">
        <f>'[1]Тарифы для ЮЛ'!J36</f>
        <v>2.5</v>
      </c>
      <c r="E42" s="56">
        <f>'[1]Тарифы для ЮЛ'!K36</f>
        <v>0.5</v>
      </c>
      <c r="F42" s="57">
        <f>'[1]Тарифы для ЮЛ'!L36</f>
        <v>3</v>
      </c>
      <c r="G42" s="58"/>
      <c r="H42" s="5"/>
    </row>
    <row r="43" spans="1:8" s="33" customFormat="1" ht="18" hidden="1" customHeight="1" x14ac:dyDescent="0.2">
      <c r="A43" s="66" t="s">
        <v>45</v>
      </c>
      <c r="B43" s="67" t="s">
        <v>43</v>
      </c>
      <c r="C43" s="68"/>
      <c r="D43" s="69"/>
      <c r="E43" s="70"/>
      <c r="F43" s="71"/>
      <c r="G43" s="72"/>
      <c r="H43" s="73"/>
    </row>
    <row r="44" spans="1:8" s="33" customFormat="1" ht="18" hidden="1" customHeight="1" x14ac:dyDescent="0.2">
      <c r="A44" s="74"/>
      <c r="B44" s="75" t="s">
        <v>59</v>
      </c>
      <c r="C44" s="68" t="s">
        <v>13</v>
      </c>
      <c r="D44" s="69">
        <f>'[1]Тарифы для ЮЛ'!J38</f>
        <v>6.87</v>
      </c>
      <c r="E44" s="70">
        <f>'[1]Тарифы для ЮЛ'!K38</f>
        <v>1.37</v>
      </c>
      <c r="F44" s="71">
        <f>'[1]Тарифы для ЮЛ'!L38</f>
        <v>8.24</v>
      </c>
      <c r="G44" s="72"/>
      <c r="H44" s="73"/>
    </row>
    <row r="45" spans="1:8" s="33" customFormat="1" ht="18" hidden="1" customHeight="1" x14ac:dyDescent="0.2">
      <c r="A45" s="74"/>
      <c r="B45" s="75" t="s">
        <v>34</v>
      </c>
      <c r="C45" s="68" t="s">
        <v>13</v>
      </c>
      <c r="D45" s="69">
        <f>'[1]Тарифы для ЮЛ'!J39</f>
        <v>8.08</v>
      </c>
      <c r="E45" s="70">
        <f>'[1]Тарифы для ЮЛ'!K39</f>
        <v>1.62</v>
      </c>
      <c r="F45" s="71">
        <f>'[1]Тарифы для ЮЛ'!L39</f>
        <v>9.6999999999999993</v>
      </c>
      <c r="G45" s="72"/>
      <c r="H45" s="73"/>
    </row>
    <row r="46" spans="1:8" s="33" customFormat="1" ht="18" hidden="1" customHeight="1" x14ac:dyDescent="0.2">
      <c r="A46" s="66" t="s">
        <v>60</v>
      </c>
      <c r="B46" s="67" t="s">
        <v>46</v>
      </c>
      <c r="C46" s="68" t="s">
        <v>13</v>
      </c>
      <c r="D46" s="69">
        <f>'[1]Тарифы для ЮЛ'!J40</f>
        <v>5.05</v>
      </c>
      <c r="E46" s="70">
        <f>'[1]Тарифы для ЮЛ'!K40</f>
        <v>1.01</v>
      </c>
      <c r="F46" s="71">
        <f>'[1]Тарифы для ЮЛ'!L40</f>
        <v>6.06</v>
      </c>
      <c r="G46" s="77"/>
      <c r="H46" s="73"/>
    </row>
    <row r="48" spans="1:8" s="38" customFormat="1" ht="18.75" x14ac:dyDescent="0.2">
      <c r="A48" s="78"/>
      <c r="B48" s="5"/>
      <c r="C48" s="4"/>
      <c r="D48" s="8"/>
      <c r="E48" s="5"/>
      <c r="F48" s="5"/>
      <c r="G48" s="5"/>
      <c r="H48" s="5"/>
    </row>
    <row r="49" spans="1:3" ht="9" customHeight="1" x14ac:dyDescent="0.2"/>
    <row r="50" spans="1:3" s="81" customFormat="1" ht="12.75" x14ac:dyDescent="0.2">
      <c r="A50" s="79"/>
      <c r="B50" s="79"/>
      <c r="C50" s="80"/>
    </row>
  </sheetData>
  <autoFilter ref="A11:D46"/>
  <mergeCells count="1">
    <mergeCell ref="C1:E1"/>
  </mergeCells>
  <pageMargins left="1.1417322834645669" right="0.31496062992125984" top="0.6692913385826772" bottom="0.70866141732283472" header="0.51181102362204722" footer="0.51181102362204722"/>
  <pageSetup paperSize="9" scale="71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51"/>
  <sheetViews>
    <sheetView view="pageBreakPreview" zoomScaleNormal="100" zoomScaleSheetLayoutView="100" workbookViewId="0">
      <selection activeCell="H36" sqref="H36"/>
    </sheetView>
  </sheetViews>
  <sheetFormatPr defaultRowHeight="15.75" x14ac:dyDescent="0.2"/>
  <cols>
    <col min="1" max="1" width="5.28515625" style="4" customWidth="1"/>
    <col min="2" max="2" width="60" style="5" customWidth="1"/>
    <col min="3" max="3" width="10.140625" style="4" customWidth="1"/>
    <col min="4" max="4" width="17.5703125" style="5" customWidth="1"/>
    <col min="5" max="5" width="20.42578125" style="5" customWidth="1"/>
    <col min="6" max="16384" width="9.140625" style="5"/>
  </cols>
  <sheetData>
    <row r="1" spans="1:5" s="2" customFormat="1" ht="20.25" x14ac:dyDescent="0.2">
      <c r="A1" s="1"/>
      <c r="C1" s="98"/>
      <c r="D1" s="98"/>
      <c r="E1" s="98"/>
    </row>
    <row r="2" spans="1:5" s="2" customFormat="1" ht="20.25" x14ac:dyDescent="0.2">
      <c r="A2" s="1"/>
      <c r="C2" s="3"/>
    </row>
    <row r="3" spans="1:5" s="2" customFormat="1" ht="20.25" x14ac:dyDescent="0.2">
      <c r="A3" s="1"/>
      <c r="C3" s="3"/>
    </row>
    <row r="4" spans="1:5" s="2" customFormat="1" ht="20.25" x14ac:dyDescent="0.2">
      <c r="A4" s="1"/>
      <c r="C4" s="3"/>
    </row>
    <row r="5" spans="1:5" ht="18.75" x14ac:dyDescent="0.2">
      <c r="D5" s="6"/>
    </row>
    <row r="6" spans="1:5" s="8" customFormat="1" ht="20.25" x14ac:dyDescent="0.2">
      <c r="A6" s="7" t="s">
        <v>0</v>
      </c>
      <c r="C6" s="9"/>
      <c r="D6" s="6"/>
    </row>
    <row r="7" spans="1:5" s="8" customFormat="1" ht="20.25" x14ac:dyDescent="0.2">
      <c r="A7" s="7" t="s">
        <v>1</v>
      </c>
      <c r="C7" s="9"/>
      <c r="D7" s="6"/>
    </row>
    <row r="8" spans="1:5" s="8" customFormat="1" ht="20.25" x14ac:dyDescent="0.2">
      <c r="A8" s="7" t="s">
        <v>2</v>
      </c>
      <c r="C8" s="9"/>
      <c r="D8" s="6"/>
    </row>
    <row r="9" spans="1:5" s="8" customFormat="1" x14ac:dyDescent="0.2">
      <c r="A9" s="9"/>
      <c r="B9" s="10"/>
      <c r="C9" s="9"/>
      <c r="D9" s="11"/>
    </row>
    <row r="10" spans="1:5" s="8" customFormat="1" x14ac:dyDescent="0.2">
      <c r="A10" s="9"/>
      <c r="B10" s="10" t="s">
        <v>3</v>
      </c>
      <c r="C10" s="9"/>
      <c r="D10" s="11" t="s">
        <v>4</v>
      </c>
    </row>
    <row r="11" spans="1:5" s="13" customFormat="1" ht="54" customHeight="1" thickBot="1" x14ac:dyDescent="0.25">
      <c r="A11" s="12" t="s">
        <v>5</v>
      </c>
      <c r="B11" s="12" t="s">
        <v>6</v>
      </c>
      <c r="C11" s="12" t="s">
        <v>7</v>
      </c>
      <c r="D11" s="12" t="s">
        <v>8</v>
      </c>
      <c r="E11" s="12" t="s">
        <v>9</v>
      </c>
    </row>
    <row r="12" spans="1:5" s="13" customFormat="1" ht="17.25" thickTop="1" x14ac:dyDescent="0.2">
      <c r="A12" s="14" t="s">
        <v>10</v>
      </c>
      <c r="B12" s="15" t="s">
        <v>11</v>
      </c>
      <c r="C12" s="16"/>
      <c r="D12" s="17"/>
      <c r="E12" s="16"/>
    </row>
    <row r="13" spans="1:5" s="13" customFormat="1" ht="16.5" x14ac:dyDescent="0.2">
      <c r="A13" s="18"/>
      <c r="B13" s="19" t="s">
        <v>12</v>
      </c>
      <c r="C13" s="20" t="s">
        <v>13</v>
      </c>
      <c r="D13" s="21">
        <f>'[1]Тарифы для населения'!L7</f>
        <v>8.5</v>
      </c>
      <c r="E13" s="22">
        <f>'[1]Тарифы для населения'!M7</f>
        <v>7</v>
      </c>
    </row>
    <row r="14" spans="1:5" s="13" customFormat="1" ht="16.5" x14ac:dyDescent="0.2">
      <c r="A14" s="18"/>
      <c r="B14" s="19" t="s">
        <v>14</v>
      </c>
      <c r="C14" s="20" t="s">
        <v>13</v>
      </c>
      <c r="D14" s="21">
        <f>'[1]Тарифы для населения'!L8</f>
        <v>9.5</v>
      </c>
      <c r="E14" s="22">
        <f>'[1]Тарифы для населения'!M8</f>
        <v>8.5</v>
      </c>
    </row>
    <row r="15" spans="1:5" s="13" customFormat="1" ht="16.5" x14ac:dyDescent="0.2">
      <c r="A15" s="18"/>
      <c r="B15" s="19" t="s">
        <v>15</v>
      </c>
      <c r="C15" s="20" t="s">
        <v>13</v>
      </c>
      <c r="D15" s="21">
        <f>'[1]Тарифы для населения'!L9</f>
        <v>11.5</v>
      </c>
      <c r="E15" s="22"/>
    </row>
    <row r="16" spans="1:5" s="13" customFormat="1" ht="30" x14ac:dyDescent="0.2">
      <c r="A16" s="18"/>
      <c r="B16" s="19" t="s">
        <v>16</v>
      </c>
      <c r="C16" s="20" t="s">
        <v>13</v>
      </c>
      <c r="D16" s="21">
        <f>'[1]Тарифы для населения'!L10</f>
        <v>13.5</v>
      </c>
      <c r="E16" s="22"/>
    </row>
    <row r="17" spans="1:5" s="25" customFormat="1" ht="16.5" x14ac:dyDescent="0.2">
      <c r="A17" s="23" t="s">
        <v>17</v>
      </c>
      <c r="B17" s="24" t="s">
        <v>18</v>
      </c>
      <c r="C17" s="20"/>
      <c r="D17" s="21"/>
      <c r="E17" s="22"/>
    </row>
    <row r="18" spans="1:5" s="26" customFormat="1" ht="16.5" x14ac:dyDescent="0.2">
      <c r="A18" s="18"/>
      <c r="B18" s="19" t="s">
        <v>12</v>
      </c>
      <c r="C18" s="20" t="s">
        <v>13</v>
      </c>
      <c r="D18" s="21">
        <f>'[1]Тарифы для населения'!L12</f>
        <v>5.5</v>
      </c>
      <c r="E18" s="22">
        <f>'[1]Тарифы для населения'!M12</f>
        <v>5</v>
      </c>
    </row>
    <row r="19" spans="1:5" s="26" customFormat="1" ht="16.5" x14ac:dyDescent="0.2">
      <c r="A19" s="18"/>
      <c r="B19" s="19" t="s">
        <v>14</v>
      </c>
      <c r="C19" s="20" t="s">
        <v>13</v>
      </c>
      <c r="D19" s="21">
        <f>'[1]Тарифы для населения'!L13</f>
        <v>7</v>
      </c>
      <c r="E19" s="22">
        <f>'[1]Тарифы для населения'!M13</f>
        <v>6.5</v>
      </c>
    </row>
    <row r="20" spans="1:5" s="26" customFormat="1" ht="16.5" x14ac:dyDescent="0.2">
      <c r="A20" s="18"/>
      <c r="B20" s="19" t="s">
        <v>19</v>
      </c>
      <c r="C20" s="20" t="s">
        <v>13</v>
      </c>
      <c r="D20" s="21">
        <f>'[1]Тарифы для населения'!L14</f>
        <v>8.5</v>
      </c>
      <c r="E20" s="22"/>
    </row>
    <row r="21" spans="1:5" s="25" customFormat="1" ht="30" x14ac:dyDescent="0.2">
      <c r="A21" s="18"/>
      <c r="B21" s="19" t="s">
        <v>16</v>
      </c>
      <c r="C21" s="20" t="s">
        <v>13</v>
      </c>
      <c r="D21" s="21">
        <f>'[1]Тарифы для населения'!L15</f>
        <v>10</v>
      </c>
      <c r="E21" s="22"/>
    </row>
    <row r="22" spans="1:5" s="25" customFormat="1" ht="16.5" x14ac:dyDescent="0.2">
      <c r="A22" s="27" t="s">
        <v>20</v>
      </c>
      <c r="B22" s="28" t="s">
        <v>21</v>
      </c>
      <c r="C22" s="20"/>
      <c r="D22" s="21"/>
      <c r="E22" s="22"/>
    </row>
    <row r="23" spans="1:5" s="25" customFormat="1" ht="16.5" x14ac:dyDescent="0.2">
      <c r="A23" s="18"/>
      <c r="B23" s="19" t="s">
        <v>12</v>
      </c>
      <c r="C23" s="20" t="s">
        <v>13</v>
      </c>
      <c r="D23" s="21">
        <f>'[1]Тарифы для населения'!L17</f>
        <v>6</v>
      </c>
      <c r="E23" s="22"/>
    </row>
    <row r="24" spans="1:5" s="25" customFormat="1" ht="16.5" x14ac:dyDescent="0.2">
      <c r="A24" s="18"/>
      <c r="B24" s="19" t="s">
        <v>22</v>
      </c>
      <c r="C24" s="20" t="s">
        <v>13</v>
      </c>
      <c r="D24" s="21">
        <f>'[1]Тарифы для населения'!L18</f>
        <v>7</v>
      </c>
      <c r="E24" s="22"/>
    </row>
    <row r="25" spans="1:5" s="13" customFormat="1" ht="16.5" x14ac:dyDescent="0.2">
      <c r="A25" s="27" t="s">
        <v>23</v>
      </c>
      <c r="B25" s="28" t="s">
        <v>24</v>
      </c>
      <c r="C25" s="20" t="s">
        <v>13</v>
      </c>
      <c r="D25" s="21">
        <f>'[1]Тарифы для населения'!L19</f>
        <v>3.5</v>
      </c>
      <c r="E25" s="22">
        <f>'[1]Тарифы для населения'!M19</f>
        <v>3</v>
      </c>
    </row>
    <row r="26" spans="1:5" s="13" customFormat="1" ht="16.5" x14ac:dyDescent="0.2">
      <c r="A26" s="23" t="s">
        <v>25</v>
      </c>
      <c r="B26" s="24" t="s">
        <v>26</v>
      </c>
      <c r="C26" s="20" t="s">
        <v>13</v>
      </c>
      <c r="D26" s="21">
        <f>'[1]Тарифы для населения'!L20</f>
        <v>10</v>
      </c>
      <c r="E26" s="22">
        <f>'[1]Тарифы для населения'!M20</f>
        <v>9.5</v>
      </c>
    </row>
    <row r="27" spans="1:5" s="13" customFormat="1" ht="16.5" x14ac:dyDescent="0.2">
      <c r="A27" s="23" t="s">
        <v>27</v>
      </c>
      <c r="B27" s="24" t="s">
        <v>28</v>
      </c>
      <c r="C27" s="20"/>
      <c r="D27" s="21"/>
      <c r="E27" s="22"/>
    </row>
    <row r="28" spans="1:5" s="13" customFormat="1" ht="16.5" x14ac:dyDescent="0.2">
      <c r="A28" s="18"/>
      <c r="B28" s="19" t="s">
        <v>12</v>
      </c>
      <c r="C28" s="20" t="s">
        <v>13</v>
      </c>
      <c r="D28" s="21">
        <f>'[1]Тарифы для населения'!L22</f>
        <v>5.5</v>
      </c>
      <c r="E28" s="22">
        <f>'[1]Тарифы для населения'!M22</f>
        <v>5</v>
      </c>
    </row>
    <row r="29" spans="1:5" s="13" customFormat="1" ht="16.5" x14ac:dyDescent="0.2">
      <c r="A29" s="18"/>
      <c r="B29" s="19" t="s">
        <v>14</v>
      </c>
      <c r="C29" s="20" t="s">
        <v>13</v>
      </c>
      <c r="D29" s="21">
        <f>'[1]Тарифы для населения'!L23</f>
        <v>6.5</v>
      </c>
      <c r="E29" s="22">
        <f>'[1]Тарифы для населения'!M23</f>
        <v>6</v>
      </c>
    </row>
    <row r="30" spans="1:5" s="13" customFormat="1" ht="16.5" x14ac:dyDescent="0.2">
      <c r="A30" s="18"/>
      <c r="B30" s="19" t="s">
        <v>29</v>
      </c>
      <c r="C30" s="20" t="s">
        <v>13</v>
      </c>
      <c r="D30" s="21">
        <f>'[1]Тарифы для населения'!L24</f>
        <v>7.5</v>
      </c>
      <c r="E30" s="22"/>
    </row>
    <row r="31" spans="1:5" s="13" customFormat="1" ht="16.5" x14ac:dyDescent="0.2">
      <c r="A31" s="23" t="s">
        <v>30</v>
      </c>
      <c r="B31" s="24" t="s">
        <v>31</v>
      </c>
      <c r="C31" s="20" t="s">
        <v>13</v>
      </c>
      <c r="D31" s="21">
        <f>'[1]Тарифы для населения'!L25</f>
        <v>4</v>
      </c>
      <c r="E31" s="22">
        <f>'[1]Тарифы для населения'!M25</f>
        <v>3.5</v>
      </c>
    </row>
    <row r="32" spans="1:5" s="33" customFormat="1" ht="16.5" hidden="1" x14ac:dyDescent="0.2">
      <c r="A32" s="29" t="s">
        <v>32</v>
      </c>
      <c r="B32" s="30" t="s">
        <v>33</v>
      </c>
      <c r="C32" s="31"/>
      <c r="D32" s="32"/>
      <c r="E32" s="22"/>
    </row>
    <row r="33" spans="1:5" s="33" customFormat="1" ht="16.5" hidden="1" x14ac:dyDescent="0.2">
      <c r="A33" s="34"/>
      <c r="B33" s="35" t="s">
        <v>12</v>
      </c>
      <c r="C33" s="31" t="s">
        <v>13</v>
      </c>
      <c r="D33" s="32">
        <f>'[1]Тарифы для населения'!L27</f>
        <v>2.42</v>
      </c>
      <c r="E33" s="22"/>
    </row>
    <row r="34" spans="1:5" s="33" customFormat="1" ht="16.5" hidden="1" x14ac:dyDescent="0.2">
      <c r="A34" s="34"/>
      <c r="B34" s="35" t="s">
        <v>14</v>
      </c>
      <c r="C34" s="31" t="s">
        <v>13</v>
      </c>
      <c r="D34" s="32">
        <f>'[1]Тарифы для населения'!L28</f>
        <v>3.4</v>
      </c>
      <c r="E34" s="22"/>
    </row>
    <row r="35" spans="1:5" s="33" customFormat="1" ht="16.5" hidden="1" x14ac:dyDescent="0.2">
      <c r="A35" s="34"/>
      <c r="B35" s="35" t="s">
        <v>34</v>
      </c>
      <c r="C35" s="31" t="s">
        <v>13</v>
      </c>
      <c r="D35" s="32">
        <f>'[1]Тарифы для населения'!L29</f>
        <v>3.64</v>
      </c>
      <c r="E35" s="22"/>
    </row>
    <row r="36" spans="1:5" s="13" customFormat="1" ht="16.5" x14ac:dyDescent="0.2">
      <c r="A36" s="23" t="s">
        <v>32</v>
      </c>
      <c r="B36" s="24" t="s">
        <v>35</v>
      </c>
      <c r="C36" s="20"/>
      <c r="D36" s="21"/>
      <c r="E36" s="22"/>
    </row>
    <row r="37" spans="1:5" s="36" customFormat="1" ht="16.5" x14ac:dyDescent="0.2">
      <c r="A37" s="18"/>
      <c r="B37" s="19" t="s">
        <v>36</v>
      </c>
      <c r="C37" s="20" t="s">
        <v>13</v>
      </c>
      <c r="D37" s="21">
        <f>'[1]Тарифы для населения'!L31</f>
        <v>4</v>
      </c>
      <c r="E37" s="22">
        <f>'[1]Тарифы для населения'!M31</f>
        <v>3.5</v>
      </c>
    </row>
    <row r="38" spans="1:5" s="36" customFormat="1" ht="16.5" x14ac:dyDescent="0.2">
      <c r="A38" s="18"/>
      <c r="B38" s="19" t="s">
        <v>37</v>
      </c>
      <c r="C38" s="20" t="s">
        <v>13</v>
      </c>
      <c r="D38" s="21">
        <f>'[1]Тарифы для населения'!L32</f>
        <v>2</v>
      </c>
      <c r="E38" s="22">
        <f>'[1]Тарифы для населения'!M32</f>
        <v>1.5</v>
      </c>
    </row>
    <row r="39" spans="1:5" s="36" customFormat="1" ht="16.5" x14ac:dyDescent="0.2">
      <c r="A39" s="18"/>
      <c r="B39" s="19" t="s">
        <v>38</v>
      </c>
      <c r="C39" s="20" t="s">
        <v>13</v>
      </c>
      <c r="D39" s="21">
        <f>'[1]Тарифы для населения'!L33</f>
        <v>4.5</v>
      </c>
      <c r="E39" s="22">
        <f>'[1]Тарифы для населения'!M33</f>
        <v>4</v>
      </c>
    </row>
    <row r="40" spans="1:5" s="36" customFormat="1" ht="16.5" x14ac:dyDescent="0.2">
      <c r="A40" s="18"/>
      <c r="B40" s="19" t="s">
        <v>39</v>
      </c>
      <c r="C40" s="20" t="s">
        <v>13</v>
      </c>
      <c r="D40" s="21">
        <f>'[1]Тарифы для населения'!L34</f>
        <v>3</v>
      </c>
      <c r="E40" s="22">
        <f>'[1]Тарифы для населения'!M34</f>
        <v>2.5</v>
      </c>
    </row>
    <row r="41" spans="1:5" s="36" customFormat="1" ht="16.5" x14ac:dyDescent="0.2">
      <c r="A41" s="18"/>
      <c r="B41" s="19" t="s">
        <v>40</v>
      </c>
      <c r="C41" s="20" t="s">
        <v>13</v>
      </c>
      <c r="D41" s="21">
        <f>'[1]Тарифы для населения'!L35</f>
        <v>5.5</v>
      </c>
      <c r="E41" s="22"/>
    </row>
    <row r="42" spans="1:5" s="13" customFormat="1" ht="16.5" x14ac:dyDescent="0.2">
      <c r="A42" s="18"/>
      <c r="B42" s="19" t="s">
        <v>41</v>
      </c>
      <c r="C42" s="20" t="s">
        <v>13</v>
      </c>
      <c r="D42" s="21">
        <f>'[1]Тарифы для населения'!L36</f>
        <v>2.5</v>
      </c>
      <c r="E42" s="22"/>
    </row>
    <row r="43" spans="1:5" s="33" customFormat="1" ht="16.5" hidden="1" x14ac:dyDescent="0.2">
      <c r="A43" s="29" t="s">
        <v>42</v>
      </c>
      <c r="B43" s="30" t="s">
        <v>43</v>
      </c>
      <c r="C43" s="31"/>
      <c r="D43" s="32"/>
      <c r="E43" s="37"/>
    </row>
    <row r="44" spans="1:5" s="33" customFormat="1" ht="16.5" hidden="1" x14ac:dyDescent="0.2">
      <c r="A44" s="34"/>
      <c r="B44" s="35" t="s">
        <v>44</v>
      </c>
      <c r="C44" s="31" t="s">
        <v>13</v>
      </c>
      <c r="D44" s="32">
        <f>'[1]Тарифы для населения'!L38</f>
        <v>8.24</v>
      </c>
      <c r="E44" s="37">
        <f>'[1]Тарифы для населения'!M38</f>
        <v>0</v>
      </c>
    </row>
    <row r="45" spans="1:5" s="33" customFormat="1" ht="16.5" hidden="1" x14ac:dyDescent="0.2">
      <c r="A45" s="34"/>
      <c r="B45" s="35" t="s">
        <v>29</v>
      </c>
      <c r="C45" s="31" t="s">
        <v>13</v>
      </c>
      <c r="D45" s="32">
        <f>'[1]Тарифы для населения'!L39</f>
        <v>9.6999999999999993</v>
      </c>
      <c r="E45" s="37"/>
    </row>
    <row r="46" spans="1:5" s="33" customFormat="1" ht="16.5" hidden="1" x14ac:dyDescent="0.2">
      <c r="A46" s="29" t="s">
        <v>45</v>
      </c>
      <c r="B46" s="30" t="s">
        <v>46</v>
      </c>
      <c r="C46" s="31" t="s">
        <v>13</v>
      </c>
      <c r="D46" s="32">
        <f>'[1]Тарифы для населения'!L40</f>
        <v>6.06</v>
      </c>
      <c r="E46" s="22"/>
    </row>
    <row r="49" spans="1:4" s="13" customFormat="1" ht="18.75" x14ac:dyDescent="0.2">
      <c r="A49" s="3"/>
      <c r="B49" s="38"/>
      <c r="C49" s="39"/>
      <c r="D49" s="40"/>
    </row>
    <row r="51" spans="1:4" x14ac:dyDescent="0.2">
      <c r="A51" s="41"/>
    </row>
  </sheetData>
  <mergeCells count="1">
    <mergeCell ref="C1:E1"/>
  </mergeCells>
  <pageMargins left="1.0236220472440944" right="0.31496062992125984" top="0.82677165354330717" bottom="0.82677165354330717" header="0.51181102362204722" footer="0.6692913385826772"/>
  <pageSetup paperSize="9" scale="78" fitToHeight="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прейскур самообсл</vt:lpstr>
      <vt:lpstr>Прейскурант ЮЛ</vt:lpstr>
      <vt:lpstr>Прейскурант</vt:lpstr>
      <vt:lpstr>Прейскурант!Заголовки_для_печати</vt:lpstr>
      <vt:lpstr>'Прейскурант ЮЛ'!Заголовки_для_печати</vt:lpstr>
      <vt:lpstr>Прейскурант!Область_печати</vt:lpstr>
      <vt:lpstr>'Прейскурант ЮЛ'!Область_печати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2021-01-20T05:34:33Z</dcterms:created>
  <dcterms:modified xsi:type="dcterms:W3CDTF">2021-01-20T05:37:34Z</dcterms:modified>
</cp:coreProperties>
</file>